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45" i="1"/>
  <c r="H14" l="1"/>
  <c r="H3"/>
  <c r="H4"/>
  <c r="H6"/>
  <c r="H7"/>
  <c r="H9"/>
  <c r="H10"/>
  <c r="H11"/>
  <c r="H12"/>
  <c r="H16"/>
  <c r="H17"/>
  <c r="H18"/>
  <c r="H19"/>
  <c r="H20"/>
  <c r="H21"/>
  <c r="H22"/>
  <c r="H23"/>
  <c r="H25"/>
  <c r="H27"/>
  <c r="H29"/>
  <c r="H31"/>
  <c r="H33"/>
  <c r="H35"/>
  <c r="H37"/>
  <c r="H40"/>
  <c r="H41"/>
  <c r="H43"/>
  <c r="H50"/>
  <c r="H51"/>
  <c r="H52"/>
  <c r="H53"/>
  <c r="H54"/>
  <c r="H55"/>
  <c r="H2"/>
  <c r="H44" l="1"/>
  <c r="H56"/>
  <c r="H24"/>
  <c r="H34"/>
  <c r="H39"/>
  <c r="H28"/>
  <c r="H13"/>
  <c r="H49"/>
  <c r="H58" l="1"/>
</calcChain>
</file>

<file path=xl/sharedStrings.xml><?xml version="1.0" encoding="utf-8"?>
<sst xmlns="http://schemas.openxmlformats.org/spreadsheetml/2006/main" count="170" uniqueCount="118">
  <si>
    <t>房间</t>
    <phoneticPr fontId="2" type="noConversion"/>
  </si>
  <si>
    <t>类别</t>
    <phoneticPr fontId="2" type="noConversion"/>
  </si>
  <si>
    <t>品牌/规格</t>
    <phoneticPr fontId="2" type="noConversion"/>
  </si>
  <si>
    <t>规格</t>
    <phoneticPr fontId="2" type="noConversion"/>
  </si>
  <si>
    <t>单价</t>
    <phoneticPr fontId="2" type="noConversion"/>
  </si>
  <si>
    <t>总价</t>
    <phoneticPr fontId="5" type="noConversion"/>
  </si>
  <si>
    <t>厨房</t>
    <phoneticPr fontId="2" type="noConversion"/>
  </si>
  <si>
    <t>厨房瓷砖</t>
    <phoneticPr fontId="2" type="noConversion"/>
  </si>
  <si>
    <t>300*450</t>
  </si>
  <si>
    <t>厨房地砖</t>
    <phoneticPr fontId="2" type="noConversion"/>
  </si>
  <si>
    <t>800*800</t>
  </si>
  <si>
    <t>厨房吊顶</t>
    <phoneticPr fontId="2" type="noConversion"/>
  </si>
  <si>
    <t>300*300</t>
  </si>
  <si>
    <t>橱柜</t>
    <phoneticPr fontId="2" type="noConversion"/>
  </si>
  <si>
    <t>进口爱格门板系列上柜+下柜+石英石台面</t>
  </si>
  <si>
    <t>脱排灶具</t>
    <phoneticPr fontId="2" type="noConversion"/>
  </si>
  <si>
    <t>不锈钢水槽</t>
    <phoneticPr fontId="2" type="noConversion"/>
  </si>
  <si>
    <t>美国墨林W-215 配FA01龙头 优质304不锈钢双槽</t>
  </si>
  <si>
    <t>大小槽盆</t>
  </si>
  <si>
    <t>水槽龙头</t>
    <phoneticPr fontId="2" type="noConversion"/>
  </si>
  <si>
    <t>水槽套餐内</t>
    <phoneticPr fontId="2" type="noConversion"/>
  </si>
  <si>
    <t>热水器</t>
    <phoneticPr fontId="2" type="noConversion"/>
  </si>
  <si>
    <t>樱花燃气热水器</t>
  </si>
  <si>
    <t>厨房门</t>
    <phoneticPr fontId="2" type="noConversion"/>
  </si>
  <si>
    <t>净水器</t>
    <phoneticPr fontId="2" type="noConversion"/>
  </si>
  <si>
    <t>爱尼克斯INF8000a4 快接式净水机</t>
  </si>
  <si>
    <t>前置</t>
    <phoneticPr fontId="2" type="noConversion"/>
  </si>
  <si>
    <t>西班牙EA- FR反冲洗前置过滤器</t>
  </si>
  <si>
    <t>卫生间瓷砖</t>
    <phoneticPr fontId="2" type="noConversion"/>
  </si>
  <si>
    <t>300*600</t>
  </si>
  <si>
    <t>卫生间吊顶</t>
    <phoneticPr fontId="2" type="noConversion"/>
  </si>
  <si>
    <t>卫生间门</t>
    <phoneticPr fontId="2" type="noConversion"/>
  </si>
  <si>
    <t>奥普浴霸</t>
  </si>
  <si>
    <t>浴室柜</t>
    <phoneticPr fontId="2" type="noConversion"/>
  </si>
  <si>
    <t>台盆龙头</t>
    <phoneticPr fontId="2" type="noConversion"/>
  </si>
  <si>
    <t>淋浴房/浴缸</t>
    <phoneticPr fontId="2" type="noConversion"/>
  </si>
  <si>
    <t>卡迪亚淋浴房KDY-8006</t>
  </si>
  <si>
    <t>座便器</t>
    <phoneticPr fontId="2" type="noConversion"/>
  </si>
  <si>
    <t>雪雨卫浴 超漩式连体座便器 829 进口釉面 马桶</t>
  </si>
  <si>
    <t>淋浴花洒</t>
    <phoneticPr fontId="2" type="noConversion"/>
  </si>
  <si>
    <t>罗卡 全铜 淋浴柱龙头花洒 83030</t>
  </si>
  <si>
    <t>三出水</t>
  </si>
  <si>
    <t>卫浴五金</t>
    <phoneticPr fontId="2" type="noConversion"/>
  </si>
  <si>
    <t>客厅地板</t>
    <phoneticPr fontId="2" type="noConversion"/>
  </si>
  <si>
    <t>客厅涂料</t>
    <phoneticPr fontId="2" type="noConversion"/>
  </si>
  <si>
    <t>多乐士金装无添加五合一墙面漆套餐</t>
  </si>
  <si>
    <t>防盗门</t>
    <phoneticPr fontId="2" type="noConversion"/>
  </si>
  <si>
    <t>步阳防盗门 十八学士BY-S-18A 正品</t>
  </si>
  <si>
    <t>卧室地板</t>
    <phoneticPr fontId="2" type="noConversion"/>
  </si>
  <si>
    <t>卧室涂料</t>
    <phoneticPr fontId="2" type="noConversion"/>
  </si>
  <si>
    <t>卧室门</t>
    <phoneticPr fontId="2" type="noConversion"/>
  </si>
  <si>
    <t>卧室移门衣柜</t>
    <phoneticPr fontId="2" type="noConversion"/>
  </si>
  <si>
    <t>鳄鱼皮艺◆衣柜移门（精品皮艺移门</t>
  </si>
  <si>
    <t>阳台</t>
    <phoneticPr fontId="2" type="noConversion"/>
  </si>
  <si>
    <t>阳台移门</t>
    <phoneticPr fontId="2" type="noConversion"/>
  </si>
  <si>
    <t>阳台地砖</t>
    <phoneticPr fontId="2" type="noConversion"/>
  </si>
  <si>
    <t>阳台门窗</t>
    <phoneticPr fontId="2" type="noConversion"/>
  </si>
  <si>
    <t>晾衣架</t>
    <phoneticPr fontId="2" type="noConversion"/>
  </si>
  <si>
    <t>好太太晾衣架双杆式升降GW-780B 2.4m</t>
  </si>
  <si>
    <t>水电</t>
    <phoneticPr fontId="2" type="noConversion"/>
  </si>
  <si>
    <t>强电箱加空开</t>
    <phoneticPr fontId="2" type="noConversion"/>
  </si>
  <si>
    <t>开关</t>
    <phoneticPr fontId="2" type="noConversion"/>
  </si>
  <si>
    <t>西蒙55系列雅白五孔插座正品10只套装</t>
  </si>
  <si>
    <t>水管</t>
    <phoneticPr fontId="2" type="noConversion"/>
  </si>
  <si>
    <t>家具家电</t>
    <phoneticPr fontId="5" type="noConversion"/>
  </si>
  <si>
    <t>窗帘</t>
    <phoneticPr fontId="2" type="noConversion"/>
  </si>
  <si>
    <t>餐桌</t>
    <phoneticPr fontId="2" type="noConversion"/>
  </si>
  <si>
    <t>客卫</t>
    <phoneticPr fontId="2" type="noConversion"/>
  </si>
  <si>
    <t>主卧</t>
    <phoneticPr fontId="2" type="noConversion"/>
  </si>
  <si>
    <t>儿童房</t>
    <phoneticPr fontId="2" type="noConversion"/>
  </si>
  <si>
    <t>墙纸</t>
    <phoneticPr fontId="1" type="noConversion"/>
  </si>
  <si>
    <t>欧派房门OPL-012美国乡村 实木复合</t>
    <phoneticPr fontId="1" type="noConversion"/>
  </si>
  <si>
    <t>套</t>
    <phoneticPr fontId="1" type="noConversion"/>
  </si>
  <si>
    <t>浴霸</t>
    <phoneticPr fontId="1" type="noConversion"/>
  </si>
  <si>
    <t>安华卫浴】尊贵PVC浴室柜</t>
  </si>
  <si>
    <t>套餐含</t>
    <phoneticPr fontId="1" type="noConversion"/>
  </si>
  <si>
    <t>纸尚美学 现代简约 素色墙纸</t>
  </si>
  <si>
    <t>卷</t>
    <phoneticPr fontId="1" type="noConversion"/>
  </si>
  <si>
    <t>调色苹果绿</t>
    <phoneticPr fontId="1" type="noConversion"/>
  </si>
  <si>
    <t>达芬奇密码小百叶开门衣柜</t>
    <phoneticPr fontId="1" type="noConversion"/>
  </si>
  <si>
    <t>平方</t>
    <phoneticPr fontId="1" type="noConversion"/>
  </si>
  <si>
    <t>套</t>
    <phoneticPr fontId="1" type="noConversion"/>
  </si>
  <si>
    <t>爱舍窗帘 小城故事</t>
  </si>
  <si>
    <t>6米</t>
    <phoneticPr fontId="1" type="noConversion"/>
  </si>
  <si>
    <t>单位</t>
    <phoneticPr fontId="5" type="noConversion"/>
  </si>
  <si>
    <t>数量</t>
    <phoneticPr fontId="1" type="noConversion"/>
  </si>
  <si>
    <t>主卧家具</t>
    <phoneticPr fontId="2" type="noConversion"/>
  </si>
  <si>
    <t>儿童房家具</t>
    <phoneticPr fontId="2" type="noConversion"/>
  </si>
  <si>
    <t>客厅家具</t>
    <phoneticPr fontId="2" type="noConversion"/>
  </si>
  <si>
    <t>灯具</t>
    <phoneticPr fontId="1" type="noConversion"/>
  </si>
  <si>
    <t>华帝自动洗侧吸烟机J801GZ+涡轮双喷火灶具B808</t>
    <phoneticPr fontId="1" type="noConversion"/>
  </si>
  <si>
    <t>主材总计</t>
    <phoneticPr fontId="1" type="noConversion"/>
  </si>
  <si>
    <t>飞利浦灯具</t>
    <phoneticPr fontId="1" type="noConversion"/>
  </si>
  <si>
    <t>按实计算</t>
    <phoneticPr fontId="1" type="noConversion"/>
  </si>
  <si>
    <t>平方</t>
    <phoneticPr fontId="1" type="noConversion"/>
  </si>
  <si>
    <t>延米</t>
    <phoneticPr fontId="1" type="noConversion"/>
  </si>
  <si>
    <t>套</t>
    <phoneticPr fontId="1" type="noConversion"/>
  </si>
  <si>
    <t>个</t>
    <phoneticPr fontId="1" type="noConversion"/>
  </si>
  <si>
    <t>空调</t>
    <phoneticPr fontId="2" type="noConversion"/>
  </si>
  <si>
    <t>客厅</t>
    <phoneticPr fontId="1" type="noConversion"/>
  </si>
  <si>
    <t>套</t>
    <phoneticPr fontId="1" type="noConversion"/>
  </si>
  <si>
    <t>施耐德8路DPN开关断路器+总漏保+金属配电箱</t>
  </si>
  <si>
    <t>美尔固皓白系列25三通</t>
  </si>
  <si>
    <t>汇丽强化复合地板 1010 环保 耐磨</t>
  </si>
  <si>
    <t>富佰得吊顶 一厨一卫 8平米套餐 纳米板</t>
  </si>
  <si>
    <t>亚细亚瓷砖63026</t>
  </si>
  <si>
    <t>亚细亚瓷砖PJ80301</t>
  </si>
  <si>
    <t>亚细亚瓷砖63056</t>
  </si>
  <si>
    <t>欧派房门OPL-012美国乡村 实木复合</t>
    <phoneticPr fontId="1" type="noConversion"/>
  </si>
  <si>
    <t>缘木家居餐厅 核桃木一桌六椅</t>
    <phoneticPr fontId="1" type="noConversion"/>
  </si>
  <si>
    <t>MOEN摩恩 卫浴铜锌合金五金挂件四件套组合</t>
    <phoneticPr fontId="1" type="noConversion"/>
  </si>
  <si>
    <t>欧派房门OPL-012美国乡村 实木复合</t>
    <phoneticPr fontId="1" type="noConversion"/>
  </si>
  <si>
    <t>​达芬奇富贵之花移门</t>
    <phoneticPr fontId="1" type="noConversion"/>
  </si>
  <si>
    <t>宝视阳台窗及阳光房香港龙图799有框窗中空白片</t>
    <phoneticPr fontId="1" type="noConversion"/>
  </si>
  <si>
    <t>明珠橡胶木实木1.5米榉木色 双人床加柜</t>
    <phoneticPr fontId="1" type="noConversion"/>
  </si>
  <si>
    <t>明珠松木实木202儿童床</t>
    <phoneticPr fontId="1" type="noConversion"/>
  </si>
  <si>
    <t>缘木家居皮沙发 实木沙发 组合中式风格</t>
    <phoneticPr fontId="1" type="noConversion"/>
  </si>
  <si>
    <t>格力挂机空调*、柜机*1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</si>
</sst>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sz val="9"/>
      <color rgb="FF666666"/>
      <name val="Tahoma"/>
      <family val="2"/>
    </font>
    <font>
      <b/>
      <sz val="11"/>
      <color rgb="FFFF000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 wrapText="1"/>
    </xf>
    <xf numFmtId="0" fontId="7" fillId="0" borderId="1" xfId="0" applyFont="1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" xfId="1" applyFont="1" applyBorder="1" applyAlignment="1" applyProtection="1">
      <alignment vertical="center" wrapText="1"/>
    </xf>
    <xf numFmtId="0" fontId="3" fillId="0" borderId="1" xfId="0" applyFont="1" applyBorder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1" applyBorder="1" applyAlignment="1" applyProtection="1">
      <alignment vertical="center"/>
    </xf>
    <xf numFmtId="0" fontId="6" fillId="0" borderId="1" xfId="1" applyBorder="1" applyAlignment="1" applyProtection="1">
      <alignment vertical="center" wrapText="1"/>
    </xf>
    <xf numFmtId="0" fontId="0" fillId="0" borderId="0" xfId="0" applyAlignment="1">
      <alignment horizontal="center" vertical="center"/>
    </xf>
    <xf numFmtId="177" fontId="4" fillId="0" borderId="1" xfId="0" applyNumberFormat="1" applyFont="1" applyBorder="1" applyAlignment="1">
      <alignment horizontal="left" vertical="center"/>
    </xf>
    <xf numFmtId="177" fontId="0" fillId="0" borderId="1" xfId="0" applyNumberFormat="1" applyBorder="1" applyAlignment="1">
      <alignment horizontal="left" vertical="center" wrapText="1"/>
    </xf>
    <xf numFmtId="177" fontId="8" fillId="0" borderId="1" xfId="0" applyNumberFormat="1" applyFont="1" applyBorder="1" applyAlignment="1">
      <alignment horizontal="left" vertical="center" wrapText="1"/>
    </xf>
    <xf numFmtId="177" fontId="8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6" fillId="0" borderId="0" xfId="1" applyAlignment="1" applyProtection="1">
      <alignment vertical="center" wrapText="1"/>
    </xf>
    <xf numFmtId="0" fontId="10" fillId="0" borderId="1" xfId="0" applyFont="1" applyBorder="1" applyAlignment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1" applyBorder="1" applyAlignment="1" applyProtection="1">
      <alignment horizontal="left" vertical="center" wrapText="1"/>
    </xf>
    <xf numFmtId="0" fontId="6" fillId="0" borderId="1" xfId="1" applyBorder="1" applyAlignment="1" applyProtection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hop4611.mall.jia.com/" TargetMode="External"/><Relationship Id="rId13" Type="http://schemas.openxmlformats.org/officeDocument/2006/relationships/hyperlink" Target="http://moenchina.mall.jia.com/" TargetMode="External"/><Relationship Id="rId18" Type="http://schemas.openxmlformats.org/officeDocument/2006/relationships/hyperlink" Target="http://annwa.mall.jia.com/" TargetMode="External"/><Relationship Id="rId26" Type="http://schemas.openxmlformats.org/officeDocument/2006/relationships/hyperlink" Target="http://shop3024.jiaju.jia.com/" TargetMode="External"/><Relationship Id="rId39" Type="http://schemas.openxmlformats.org/officeDocument/2006/relationships/hyperlink" Target="http://shop5550.mall.jia.com/" TargetMode="External"/><Relationship Id="rId3" Type="http://schemas.openxmlformats.org/officeDocument/2006/relationships/hyperlink" Target="http://shop2955.mall.jia.com/" TargetMode="External"/><Relationship Id="rId21" Type="http://schemas.openxmlformats.org/officeDocument/2006/relationships/hyperlink" Target="http://mingzhu.jiaju.jia.com/" TargetMode="External"/><Relationship Id="rId34" Type="http://schemas.openxmlformats.org/officeDocument/2006/relationships/hyperlink" Target="http://shop4134.mall.jia.com/" TargetMode="External"/><Relationship Id="rId42" Type="http://schemas.openxmlformats.org/officeDocument/2006/relationships/hyperlink" Target="http://shop5550.mall.jia.com/" TargetMode="External"/><Relationship Id="rId7" Type="http://schemas.openxmlformats.org/officeDocument/2006/relationships/hyperlink" Target="http://binchun.mall.jia.com/" TargetMode="External"/><Relationship Id="rId12" Type="http://schemas.openxmlformats.org/officeDocument/2006/relationships/hyperlink" Target="http://shop960.mall.jia.com/" TargetMode="External"/><Relationship Id="rId17" Type="http://schemas.openxmlformats.org/officeDocument/2006/relationships/hyperlink" Target="http://simon.mall.jia.com/" TargetMode="External"/><Relationship Id="rId25" Type="http://schemas.openxmlformats.org/officeDocument/2006/relationships/hyperlink" Target="http://shop3024.jiaju.jia.com/" TargetMode="External"/><Relationship Id="rId33" Type="http://schemas.openxmlformats.org/officeDocument/2006/relationships/hyperlink" Target="http://shop4134.mall.jia.com/" TargetMode="External"/><Relationship Id="rId38" Type="http://schemas.openxmlformats.org/officeDocument/2006/relationships/hyperlink" Target="http://huilifloor392501.mall.jia.com/" TargetMode="External"/><Relationship Id="rId2" Type="http://schemas.openxmlformats.org/officeDocument/2006/relationships/hyperlink" Target="http://vatti.mall.jia.com/" TargetMode="External"/><Relationship Id="rId16" Type="http://schemas.openxmlformats.org/officeDocument/2006/relationships/hyperlink" Target="http://shborsky.mall.jia.com/" TargetMode="External"/><Relationship Id="rId20" Type="http://schemas.openxmlformats.org/officeDocument/2006/relationships/hyperlink" Target="http://shop238.mall.jia.com/" TargetMode="External"/><Relationship Id="rId29" Type="http://schemas.openxmlformats.org/officeDocument/2006/relationships/hyperlink" Target="http://huilifloor392501.mall.jia.com/" TargetMode="External"/><Relationship Id="rId41" Type="http://schemas.openxmlformats.org/officeDocument/2006/relationships/hyperlink" Target="http://huilifloor392501.mall.jia.com/" TargetMode="External"/><Relationship Id="rId1" Type="http://schemas.openxmlformats.org/officeDocument/2006/relationships/hyperlink" Target="http://shop3887.mall.jia.com/" TargetMode="External"/><Relationship Id="rId6" Type="http://schemas.openxmlformats.org/officeDocument/2006/relationships/hyperlink" Target="http://binchun.mall.jia.com/" TargetMode="External"/><Relationship Id="rId11" Type="http://schemas.openxmlformats.org/officeDocument/2006/relationships/hyperlink" Target="http://shop365.mall.jia.com/" TargetMode="External"/><Relationship Id="rId24" Type="http://schemas.openxmlformats.org/officeDocument/2006/relationships/hyperlink" Target="http://davinci.mall.jia.com/" TargetMode="External"/><Relationship Id="rId32" Type="http://schemas.openxmlformats.org/officeDocument/2006/relationships/hyperlink" Target="http://shop4134.mall.jia.com/" TargetMode="External"/><Relationship Id="rId37" Type="http://schemas.openxmlformats.org/officeDocument/2006/relationships/hyperlink" Target="http://buyang.mall.jia.com/" TargetMode="External"/><Relationship Id="rId40" Type="http://schemas.openxmlformats.org/officeDocument/2006/relationships/hyperlink" Target="http://oupaimumen.mall.jia.com/" TargetMode="External"/><Relationship Id="rId5" Type="http://schemas.openxmlformats.org/officeDocument/2006/relationships/hyperlink" Target="http://oupaimumen.mall.jia.com/" TargetMode="External"/><Relationship Id="rId15" Type="http://schemas.openxmlformats.org/officeDocument/2006/relationships/hyperlink" Target="http://shborsky.mall.jia.com/" TargetMode="External"/><Relationship Id="rId23" Type="http://schemas.openxmlformats.org/officeDocument/2006/relationships/hyperlink" Target="http://philips.mall.jia.com/" TargetMode="External"/><Relationship Id="rId28" Type="http://schemas.openxmlformats.org/officeDocument/2006/relationships/hyperlink" Target="http://shop3799.mall.jia.com/" TargetMode="External"/><Relationship Id="rId36" Type="http://schemas.openxmlformats.org/officeDocument/2006/relationships/hyperlink" Target="http://shop5550.mall.jia.com/" TargetMode="External"/><Relationship Id="rId10" Type="http://schemas.openxmlformats.org/officeDocument/2006/relationships/hyperlink" Target="http://shop391.mall.jia.com/" TargetMode="External"/><Relationship Id="rId19" Type="http://schemas.openxmlformats.org/officeDocument/2006/relationships/hyperlink" Target="http://shop170.mall.jia.com/" TargetMode="External"/><Relationship Id="rId31" Type="http://schemas.openxmlformats.org/officeDocument/2006/relationships/hyperlink" Target="http://shop4134.mall.jia.com/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://shop3552.mall.jia.com/" TargetMode="External"/><Relationship Id="rId9" Type="http://schemas.openxmlformats.org/officeDocument/2006/relationships/hyperlink" Target="http://oupaimumen.mall.jia.com/" TargetMode="External"/><Relationship Id="rId14" Type="http://schemas.openxmlformats.org/officeDocument/2006/relationships/hyperlink" Target="http://davinci.mall.jia.com/" TargetMode="External"/><Relationship Id="rId22" Type="http://schemas.openxmlformats.org/officeDocument/2006/relationships/hyperlink" Target="http://mingzhu.jiaju.jia.com/" TargetMode="External"/><Relationship Id="rId27" Type="http://schemas.openxmlformats.org/officeDocument/2006/relationships/hyperlink" Target="http://shop247.mall.jia.com/" TargetMode="External"/><Relationship Id="rId30" Type="http://schemas.openxmlformats.org/officeDocument/2006/relationships/hyperlink" Target="http://shop1187.mall.jia.com/" TargetMode="External"/><Relationship Id="rId35" Type="http://schemas.openxmlformats.org/officeDocument/2006/relationships/hyperlink" Target="http://shop1187.mall.jia.com/" TargetMode="External"/><Relationship Id="rId43" Type="http://schemas.openxmlformats.org/officeDocument/2006/relationships/hyperlink" Target="http://oupaimumen.mall.jia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topLeftCell="A31" workbookViewId="0">
      <selection activeCell="C55" sqref="C55"/>
    </sheetView>
  </sheetViews>
  <sheetFormatPr defaultRowHeight="13.5"/>
  <cols>
    <col min="2" max="2" width="12.625" customWidth="1"/>
    <col min="3" max="3" width="45.75" customWidth="1"/>
    <col min="4" max="4" width="10.25" customWidth="1"/>
    <col min="5" max="5" width="10.75" style="19" customWidth="1"/>
    <col min="8" max="8" width="9.625" style="24" bestFit="1" customWidth="1"/>
  </cols>
  <sheetData>
    <row r="1" spans="1:9">
      <c r="A1" s="1" t="s">
        <v>0</v>
      </c>
      <c r="B1" s="1" t="s">
        <v>1</v>
      </c>
      <c r="C1" s="2" t="s">
        <v>2</v>
      </c>
      <c r="D1" s="3" t="s">
        <v>3</v>
      </c>
      <c r="E1" s="16" t="s">
        <v>4</v>
      </c>
      <c r="F1" s="4" t="s">
        <v>84</v>
      </c>
      <c r="G1" s="1" t="s">
        <v>85</v>
      </c>
      <c r="H1" s="20" t="s">
        <v>5</v>
      </c>
      <c r="I1" s="5"/>
    </row>
    <row r="2" spans="1:9" s="9" customFormat="1">
      <c r="A2" s="32" t="s">
        <v>6</v>
      </c>
      <c r="B2" s="6" t="s">
        <v>7</v>
      </c>
      <c r="C2" s="29" t="s">
        <v>105</v>
      </c>
      <c r="D2" s="7" t="s">
        <v>8</v>
      </c>
      <c r="E2" s="25">
        <v>80</v>
      </c>
      <c r="F2" s="2" t="s">
        <v>94</v>
      </c>
      <c r="G2" s="6">
        <v>31</v>
      </c>
      <c r="H2" s="21">
        <f>E2*G2</f>
        <v>2480</v>
      </c>
      <c r="I2" s="8"/>
    </row>
    <row r="3" spans="1:9">
      <c r="A3" s="32"/>
      <c r="B3" s="1" t="s">
        <v>9</v>
      </c>
      <c r="C3" s="29" t="s">
        <v>106</v>
      </c>
      <c r="D3" s="7" t="s">
        <v>10</v>
      </c>
      <c r="E3" s="26">
        <v>120</v>
      </c>
      <c r="F3" s="2" t="s">
        <v>94</v>
      </c>
      <c r="G3" s="1">
        <v>8</v>
      </c>
      <c r="H3" s="21">
        <f t="shared" ref="H3:H45" si="0">E3*G3</f>
        <v>960</v>
      </c>
    </row>
    <row r="4" spans="1:9">
      <c r="A4" s="32"/>
      <c r="B4" s="1" t="s">
        <v>11</v>
      </c>
      <c r="C4" s="35" t="s">
        <v>104</v>
      </c>
      <c r="D4" s="30" t="s">
        <v>12</v>
      </c>
      <c r="E4" s="31">
        <v>1799</v>
      </c>
      <c r="F4" s="2" t="s">
        <v>94</v>
      </c>
      <c r="G4" s="1">
        <v>5.2</v>
      </c>
      <c r="H4" s="21">
        <f t="shared" si="0"/>
        <v>9354.8000000000011</v>
      </c>
    </row>
    <row r="5" spans="1:9">
      <c r="A5" s="32"/>
      <c r="B5" s="1" t="s">
        <v>13</v>
      </c>
      <c r="C5" s="18" t="s">
        <v>14</v>
      </c>
      <c r="D5" s="1"/>
      <c r="E5" s="26">
        <v>1150</v>
      </c>
      <c r="F5" s="1" t="s">
        <v>95</v>
      </c>
      <c r="G5" s="1">
        <v>5</v>
      </c>
      <c r="H5" s="21">
        <v>8000</v>
      </c>
    </row>
    <row r="6" spans="1:9">
      <c r="A6" s="32"/>
      <c r="B6" s="1" t="s">
        <v>15</v>
      </c>
      <c r="C6" s="18" t="s">
        <v>90</v>
      </c>
      <c r="D6" s="1"/>
      <c r="E6" s="26">
        <v>4571.43</v>
      </c>
      <c r="F6" s="1" t="s">
        <v>96</v>
      </c>
      <c r="G6" s="1">
        <v>1</v>
      </c>
      <c r="H6" s="21">
        <f t="shared" si="0"/>
        <v>4571.43</v>
      </c>
    </row>
    <row r="7" spans="1:9">
      <c r="A7" s="32"/>
      <c r="B7" s="11" t="s">
        <v>16</v>
      </c>
      <c r="C7" s="18" t="s">
        <v>17</v>
      </c>
      <c r="D7" s="7" t="s">
        <v>18</v>
      </c>
      <c r="E7" s="26">
        <v>1299</v>
      </c>
      <c r="F7" s="1" t="s">
        <v>96</v>
      </c>
      <c r="G7" s="1">
        <v>1</v>
      </c>
      <c r="H7" s="21">
        <f t="shared" si="0"/>
        <v>1299</v>
      </c>
    </row>
    <row r="8" spans="1:9">
      <c r="A8" s="32"/>
      <c r="B8" s="11" t="s">
        <v>19</v>
      </c>
      <c r="C8" s="1" t="s">
        <v>20</v>
      </c>
      <c r="D8" s="1" t="s">
        <v>20</v>
      </c>
      <c r="E8" s="26" t="s">
        <v>20</v>
      </c>
      <c r="F8" s="1" t="s">
        <v>97</v>
      </c>
      <c r="G8" s="1">
        <v>0</v>
      </c>
      <c r="H8" s="21">
        <v>0</v>
      </c>
    </row>
    <row r="9" spans="1:9">
      <c r="A9" s="32"/>
      <c r="B9" s="1" t="s">
        <v>21</v>
      </c>
      <c r="C9" s="17" t="s">
        <v>22</v>
      </c>
      <c r="D9" s="1"/>
      <c r="E9" s="27">
        <v>2899</v>
      </c>
      <c r="F9" s="1" t="s">
        <v>97</v>
      </c>
      <c r="G9" s="1">
        <v>1</v>
      </c>
      <c r="H9" s="21">
        <f t="shared" si="0"/>
        <v>2899</v>
      </c>
    </row>
    <row r="10" spans="1:9">
      <c r="A10" s="32"/>
      <c r="B10" s="1" t="s">
        <v>23</v>
      </c>
      <c r="C10" s="18" t="s">
        <v>71</v>
      </c>
      <c r="D10" s="1"/>
      <c r="E10" s="27">
        <v>1180</v>
      </c>
      <c r="F10" s="1" t="s">
        <v>96</v>
      </c>
      <c r="G10" s="1">
        <v>1</v>
      </c>
      <c r="H10" s="21">
        <f t="shared" si="0"/>
        <v>1180</v>
      </c>
      <c r="I10" s="9"/>
    </row>
    <row r="11" spans="1:9">
      <c r="A11" s="32"/>
      <c r="B11" s="1" t="s">
        <v>24</v>
      </c>
      <c r="C11" s="18" t="s">
        <v>25</v>
      </c>
      <c r="D11" s="1"/>
      <c r="E11" s="27">
        <v>1580</v>
      </c>
      <c r="F11" s="1" t="s">
        <v>97</v>
      </c>
      <c r="G11" s="1">
        <v>1</v>
      </c>
      <c r="H11" s="21">
        <f t="shared" si="0"/>
        <v>1580</v>
      </c>
    </row>
    <row r="12" spans="1:9">
      <c r="A12" s="32"/>
      <c r="B12" s="1" t="s">
        <v>26</v>
      </c>
      <c r="C12" s="18" t="s">
        <v>27</v>
      </c>
      <c r="D12" s="1"/>
      <c r="E12" s="27">
        <v>880</v>
      </c>
      <c r="F12" s="1" t="s">
        <v>97</v>
      </c>
      <c r="G12" s="1">
        <v>1</v>
      </c>
      <c r="H12" s="21">
        <f t="shared" si="0"/>
        <v>880</v>
      </c>
    </row>
    <row r="13" spans="1:9">
      <c r="A13" s="1"/>
      <c r="B13" s="1"/>
      <c r="C13" s="1"/>
      <c r="D13" s="1"/>
      <c r="E13" s="26"/>
      <c r="F13" s="1"/>
      <c r="G13" s="1"/>
      <c r="H13" s="22">
        <f>SUM(H2:H12)</f>
        <v>33204.230000000003</v>
      </c>
    </row>
    <row r="14" spans="1:9">
      <c r="A14" s="32" t="s">
        <v>67</v>
      </c>
      <c r="B14" s="11" t="s">
        <v>28</v>
      </c>
      <c r="C14" s="29" t="s">
        <v>107</v>
      </c>
      <c r="D14" s="7" t="s">
        <v>29</v>
      </c>
      <c r="E14" s="26">
        <v>110</v>
      </c>
      <c r="F14" s="1" t="s">
        <v>94</v>
      </c>
      <c r="G14" s="1">
        <v>32</v>
      </c>
      <c r="H14" s="21">
        <f t="shared" si="0"/>
        <v>3520</v>
      </c>
    </row>
    <row r="15" spans="1:9">
      <c r="A15" s="32"/>
      <c r="B15" s="1" t="s">
        <v>30</v>
      </c>
      <c r="C15" s="35" t="s">
        <v>104</v>
      </c>
      <c r="D15" s="30" t="s">
        <v>12</v>
      </c>
      <c r="E15" s="31">
        <v>1799</v>
      </c>
      <c r="F15" s="1" t="s">
        <v>94</v>
      </c>
      <c r="G15" s="1">
        <v>5.6</v>
      </c>
      <c r="H15" s="21">
        <v>800</v>
      </c>
    </row>
    <row r="16" spans="1:9">
      <c r="A16" s="32"/>
      <c r="B16" s="1" t="s">
        <v>73</v>
      </c>
      <c r="C16" s="17" t="s">
        <v>32</v>
      </c>
      <c r="D16" s="7"/>
      <c r="E16" s="26">
        <v>1200</v>
      </c>
      <c r="F16" s="1" t="s">
        <v>97</v>
      </c>
      <c r="G16" s="1">
        <v>1</v>
      </c>
      <c r="H16" s="21">
        <f t="shared" si="0"/>
        <v>1200</v>
      </c>
    </row>
    <row r="17" spans="1:8">
      <c r="A17" s="32"/>
      <c r="B17" s="1" t="s">
        <v>31</v>
      </c>
      <c r="C17" s="18" t="s">
        <v>108</v>
      </c>
      <c r="D17" s="12"/>
      <c r="E17" s="26">
        <v>1180</v>
      </c>
      <c r="F17" s="1" t="s">
        <v>96</v>
      </c>
      <c r="G17" s="1">
        <v>1</v>
      </c>
      <c r="H17" s="21">
        <f t="shared" si="0"/>
        <v>1180</v>
      </c>
    </row>
    <row r="18" spans="1:8">
      <c r="A18" s="32"/>
      <c r="B18" s="1" t="s">
        <v>33</v>
      </c>
      <c r="C18" s="18" t="s">
        <v>74</v>
      </c>
      <c r="D18" s="12"/>
      <c r="E18" s="27">
        <v>2999</v>
      </c>
      <c r="F18" s="1" t="s">
        <v>96</v>
      </c>
      <c r="G18" s="1">
        <v>1</v>
      </c>
      <c r="H18" s="21">
        <f t="shared" si="0"/>
        <v>2999</v>
      </c>
    </row>
    <row r="19" spans="1:8">
      <c r="A19" s="32"/>
      <c r="B19" s="1" t="s">
        <v>34</v>
      </c>
      <c r="C19" s="1" t="s">
        <v>75</v>
      </c>
      <c r="D19" s="1"/>
      <c r="E19" s="26">
        <v>0</v>
      </c>
      <c r="F19" s="1" t="s">
        <v>97</v>
      </c>
      <c r="G19" s="1">
        <v>0</v>
      </c>
      <c r="H19" s="21">
        <f t="shared" si="0"/>
        <v>0</v>
      </c>
    </row>
    <row r="20" spans="1:8">
      <c r="A20" s="32"/>
      <c r="B20" s="1" t="s">
        <v>35</v>
      </c>
      <c r="C20" s="18" t="s">
        <v>36</v>
      </c>
      <c r="D20" s="1"/>
      <c r="E20" s="26">
        <v>1699</v>
      </c>
      <c r="F20" s="1" t="s">
        <v>72</v>
      </c>
      <c r="G20" s="1">
        <v>1</v>
      </c>
      <c r="H20" s="21">
        <f t="shared" si="0"/>
        <v>1699</v>
      </c>
    </row>
    <row r="21" spans="1:8">
      <c r="A21" s="32"/>
      <c r="B21" s="1" t="s">
        <v>37</v>
      </c>
      <c r="C21" s="18" t="s">
        <v>38</v>
      </c>
      <c r="D21" s="1"/>
      <c r="E21" s="26">
        <v>1200</v>
      </c>
      <c r="F21" s="1" t="s">
        <v>97</v>
      </c>
      <c r="G21" s="1">
        <v>1</v>
      </c>
      <c r="H21" s="21">
        <f t="shared" si="0"/>
        <v>1200</v>
      </c>
    </row>
    <row r="22" spans="1:8">
      <c r="A22" s="32"/>
      <c r="B22" s="1" t="s">
        <v>39</v>
      </c>
      <c r="C22" s="18" t="s">
        <v>40</v>
      </c>
      <c r="D22" s="7" t="s">
        <v>41</v>
      </c>
      <c r="E22" s="26">
        <v>1299</v>
      </c>
      <c r="F22" s="1" t="s">
        <v>96</v>
      </c>
      <c r="G22" s="1">
        <v>1</v>
      </c>
      <c r="H22" s="21">
        <f t="shared" si="0"/>
        <v>1299</v>
      </c>
    </row>
    <row r="23" spans="1:8">
      <c r="A23" s="32"/>
      <c r="B23" s="1" t="s">
        <v>42</v>
      </c>
      <c r="C23" s="18" t="s">
        <v>110</v>
      </c>
      <c r="D23" s="1"/>
      <c r="E23" s="26">
        <v>459</v>
      </c>
      <c r="F23" s="1" t="s">
        <v>96</v>
      </c>
      <c r="G23" s="1">
        <v>1</v>
      </c>
      <c r="H23" s="21">
        <f t="shared" si="0"/>
        <v>459</v>
      </c>
    </row>
    <row r="24" spans="1:8">
      <c r="A24" s="15"/>
      <c r="B24" s="1"/>
      <c r="C24" s="10"/>
      <c r="D24" s="1"/>
      <c r="E24" s="26"/>
      <c r="F24" s="1"/>
      <c r="G24" s="1"/>
      <c r="H24" s="22">
        <f>SUM(H14:H23)</f>
        <v>14356</v>
      </c>
    </row>
    <row r="25" spans="1:8">
      <c r="A25" s="32" t="s">
        <v>99</v>
      </c>
      <c r="B25" s="4" t="s">
        <v>43</v>
      </c>
      <c r="C25" s="29" t="s">
        <v>103</v>
      </c>
      <c r="D25" s="7"/>
      <c r="E25" s="26">
        <v>128</v>
      </c>
      <c r="F25" s="1" t="s">
        <v>94</v>
      </c>
      <c r="G25" s="1">
        <v>34</v>
      </c>
      <c r="H25" s="21">
        <f t="shared" si="0"/>
        <v>4352</v>
      </c>
    </row>
    <row r="26" spans="1:8">
      <c r="A26" s="32"/>
      <c r="B26" s="1" t="s">
        <v>44</v>
      </c>
      <c r="C26" s="18" t="s">
        <v>45</v>
      </c>
      <c r="D26" s="1"/>
      <c r="E26" s="26">
        <v>850</v>
      </c>
      <c r="F26" s="1" t="s">
        <v>94</v>
      </c>
      <c r="G26" s="1">
        <v>74</v>
      </c>
      <c r="H26" s="21">
        <v>1000</v>
      </c>
    </row>
    <row r="27" spans="1:8">
      <c r="A27" s="32"/>
      <c r="B27" s="1" t="s">
        <v>46</v>
      </c>
      <c r="C27" s="18" t="s">
        <v>47</v>
      </c>
      <c r="D27" s="1"/>
      <c r="E27" s="26">
        <v>1000</v>
      </c>
      <c r="F27" s="1" t="s">
        <v>97</v>
      </c>
      <c r="G27" s="1">
        <v>1</v>
      </c>
      <c r="H27" s="21">
        <f t="shared" si="0"/>
        <v>1000</v>
      </c>
    </row>
    <row r="28" spans="1:8">
      <c r="A28" s="1"/>
      <c r="B28" s="1"/>
      <c r="C28" s="1"/>
      <c r="D28" s="1"/>
      <c r="E28" s="26"/>
      <c r="F28" s="1"/>
      <c r="G28" s="1"/>
      <c r="H28" s="22">
        <f>SUM(H25:H27)</f>
        <v>6352</v>
      </c>
    </row>
    <row r="29" spans="1:8">
      <c r="A29" s="32" t="s">
        <v>68</v>
      </c>
      <c r="B29" s="1" t="s">
        <v>48</v>
      </c>
      <c r="C29" s="29" t="s">
        <v>103</v>
      </c>
      <c r="D29" s="7"/>
      <c r="E29" s="26">
        <v>128</v>
      </c>
      <c r="F29" s="1" t="s">
        <v>94</v>
      </c>
      <c r="G29" s="1">
        <v>16</v>
      </c>
      <c r="H29" s="21">
        <f t="shared" si="0"/>
        <v>2048</v>
      </c>
    </row>
    <row r="30" spans="1:8">
      <c r="A30" s="32"/>
      <c r="B30" s="1" t="s">
        <v>49</v>
      </c>
      <c r="C30" s="18" t="s">
        <v>45</v>
      </c>
      <c r="D30" s="1"/>
      <c r="E30" s="26">
        <v>850</v>
      </c>
      <c r="F30" s="1" t="s">
        <v>94</v>
      </c>
      <c r="G30" s="1">
        <v>4350</v>
      </c>
      <c r="H30" s="21">
        <v>700</v>
      </c>
    </row>
    <row r="31" spans="1:8">
      <c r="A31" s="32"/>
      <c r="B31" s="1" t="s">
        <v>50</v>
      </c>
      <c r="C31" s="18" t="s">
        <v>71</v>
      </c>
      <c r="D31" s="1"/>
      <c r="E31" s="26">
        <v>1180</v>
      </c>
      <c r="F31" s="1" t="s">
        <v>96</v>
      </c>
      <c r="G31" s="1">
        <v>1</v>
      </c>
      <c r="H31" s="21">
        <f t="shared" si="0"/>
        <v>1180</v>
      </c>
    </row>
    <row r="32" spans="1:8">
      <c r="A32" s="32"/>
      <c r="B32" s="13" t="s">
        <v>51</v>
      </c>
      <c r="C32" s="10" t="s">
        <v>52</v>
      </c>
      <c r="D32" s="1"/>
      <c r="E32" s="26">
        <v>456</v>
      </c>
      <c r="F32" s="1" t="s">
        <v>94</v>
      </c>
      <c r="G32" s="1"/>
      <c r="H32" s="21">
        <v>4500</v>
      </c>
    </row>
    <row r="33" spans="1:8">
      <c r="A33" s="32"/>
      <c r="B33" s="13" t="s">
        <v>70</v>
      </c>
      <c r="C33" s="18" t="s">
        <v>76</v>
      </c>
      <c r="D33" s="1"/>
      <c r="E33" s="26">
        <v>39</v>
      </c>
      <c r="F33" s="1" t="s">
        <v>77</v>
      </c>
      <c r="G33" s="1">
        <v>4</v>
      </c>
      <c r="H33" s="21">
        <f t="shared" si="0"/>
        <v>156</v>
      </c>
    </row>
    <row r="34" spans="1:8">
      <c r="A34" s="15"/>
      <c r="B34" s="13"/>
      <c r="C34" s="10"/>
      <c r="D34" s="1"/>
      <c r="E34" s="26"/>
      <c r="F34" s="1"/>
      <c r="G34" s="1"/>
      <c r="H34" s="22">
        <f>SUM(H29:H33)</f>
        <v>8584</v>
      </c>
    </row>
    <row r="35" spans="1:8">
      <c r="A35" s="32" t="s">
        <v>69</v>
      </c>
      <c r="B35" s="1" t="s">
        <v>48</v>
      </c>
      <c r="C35" s="29" t="s">
        <v>103</v>
      </c>
      <c r="D35" s="7"/>
      <c r="E35" s="26">
        <v>128</v>
      </c>
      <c r="F35" s="1" t="s">
        <v>94</v>
      </c>
      <c r="G35" s="1">
        <v>14</v>
      </c>
      <c r="H35" s="21">
        <f t="shared" si="0"/>
        <v>1792</v>
      </c>
    </row>
    <row r="36" spans="1:8">
      <c r="A36" s="32"/>
      <c r="B36" s="1" t="s">
        <v>49</v>
      </c>
      <c r="C36" s="18" t="s">
        <v>45</v>
      </c>
      <c r="D36" s="1" t="s">
        <v>78</v>
      </c>
      <c r="E36" s="26">
        <v>850</v>
      </c>
      <c r="F36" s="1" t="s">
        <v>94</v>
      </c>
      <c r="G36" s="1">
        <v>46</v>
      </c>
      <c r="H36" s="21">
        <v>800</v>
      </c>
    </row>
    <row r="37" spans="1:8">
      <c r="A37" s="32"/>
      <c r="B37" s="1" t="s">
        <v>50</v>
      </c>
      <c r="C37" s="18" t="s">
        <v>111</v>
      </c>
      <c r="D37" s="1"/>
      <c r="E37" s="26">
        <v>1180</v>
      </c>
      <c r="F37" s="1" t="s">
        <v>96</v>
      </c>
      <c r="G37" s="1">
        <v>1</v>
      </c>
      <c r="H37" s="21">
        <f t="shared" si="0"/>
        <v>1180</v>
      </c>
    </row>
    <row r="38" spans="1:8">
      <c r="A38" s="32"/>
      <c r="B38" s="13" t="s">
        <v>51</v>
      </c>
      <c r="C38" s="18" t="s">
        <v>79</v>
      </c>
      <c r="D38" s="1"/>
      <c r="E38" s="26">
        <v>280</v>
      </c>
      <c r="F38" s="1" t="s">
        <v>94</v>
      </c>
      <c r="G38" s="1"/>
      <c r="H38" s="21">
        <v>3000</v>
      </c>
    </row>
    <row r="39" spans="1:8">
      <c r="A39" s="15"/>
      <c r="B39" s="13"/>
      <c r="C39" s="10"/>
      <c r="D39" s="1"/>
      <c r="E39" s="26"/>
      <c r="F39" s="1"/>
      <c r="G39" s="1"/>
      <c r="H39" s="22">
        <f>SUM(H35:H38)</f>
        <v>6772</v>
      </c>
    </row>
    <row r="40" spans="1:8">
      <c r="A40" s="32" t="s">
        <v>53</v>
      </c>
      <c r="B40" s="14" t="s">
        <v>54</v>
      </c>
      <c r="C40" s="18" t="s">
        <v>112</v>
      </c>
      <c r="D40" s="1"/>
      <c r="E40" s="26">
        <v>660</v>
      </c>
      <c r="F40" s="1" t="s">
        <v>94</v>
      </c>
      <c r="G40" s="1">
        <v>6</v>
      </c>
      <c r="H40" s="21">
        <f t="shared" si="0"/>
        <v>3960</v>
      </c>
    </row>
    <row r="41" spans="1:8">
      <c r="A41" s="32"/>
      <c r="B41" s="14" t="s">
        <v>55</v>
      </c>
      <c r="C41" s="29" t="s">
        <v>106</v>
      </c>
      <c r="D41" s="7" t="s">
        <v>10</v>
      </c>
      <c r="E41" s="26">
        <v>120</v>
      </c>
      <c r="F41" s="1" t="s">
        <v>80</v>
      </c>
      <c r="G41" s="1">
        <v>15</v>
      </c>
      <c r="H41" s="21">
        <f t="shared" si="0"/>
        <v>1800</v>
      </c>
    </row>
    <row r="42" spans="1:8">
      <c r="A42" s="32"/>
      <c r="B42" s="1" t="s">
        <v>56</v>
      </c>
      <c r="C42" s="18" t="s">
        <v>113</v>
      </c>
      <c r="D42" s="1"/>
      <c r="E42" s="26">
        <v>359</v>
      </c>
      <c r="F42" s="1" t="s">
        <v>80</v>
      </c>
      <c r="G42" s="1">
        <v>10</v>
      </c>
      <c r="H42" s="21">
        <v>6500</v>
      </c>
    </row>
    <row r="43" spans="1:8">
      <c r="A43" s="32"/>
      <c r="B43" s="1" t="s">
        <v>57</v>
      </c>
      <c r="C43" s="18" t="s">
        <v>58</v>
      </c>
      <c r="D43" s="1"/>
      <c r="E43" s="26">
        <v>580</v>
      </c>
      <c r="F43" s="1" t="s">
        <v>81</v>
      </c>
      <c r="G43" s="1">
        <v>1</v>
      </c>
      <c r="H43" s="21">
        <f t="shared" si="0"/>
        <v>580</v>
      </c>
    </row>
    <row r="44" spans="1:8">
      <c r="A44" s="16"/>
      <c r="B44" s="14"/>
      <c r="C44" s="18"/>
      <c r="D44" s="1"/>
      <c r="E44" s="27"/>
      <c r="F44" s="1"/>
      <c r="G44" s="1"/>
      <c r="H44" s="22">
        <f>SUM(H40:H43)</f>
        <v>12840</v>
      </c>
    </row>
    <row r="45" spans="1:8">
      <c r="A45" s="32" t="s">
        <v>59</v>
      </c>
      <c r="B45" s="13" t="s">
        <v>60</v>
      </c>
      <c r="C45" s="10" t="s">
        <v>101</v>
      </c>
      <c r="D45" s="1"/>
      <c r="E45" s="26">
        <v>499</v>
      </c>
      <c r="F45" s="1"/>
      <c r="G45" s="1">
        <v>1</v>
      </c>
      <c r="H45" s="21">
        <f t="shared" si="0"/>
        <v>499</v>
      </c>
    </row>
    <row r="46" spans="1:8">
      <c r="A46" s="32"/>
      <c r="B46" s="1" t="s">
        <v>61</v>
      </c>
      <c r="C46" s="18" t="s">
        <v>62</v>
      </c>
      <c r="D46" s="1"/>
      <c r="E46" s="26">
        <v>89.5</v>
      </c>
      <c r="F46" s="1"/>
      <c r="G46" s="1" t="s">
        <v>93</v>
      </c>
      <c r="H46" s="21">
        <v>800</v>
      </c>
    </row>
    <row r="47" spans="1:8">
      <c r="A47" s="32"/>
      <c r="B47" s="1" t="s">
        <v>63</v>
      </c>
      <c r="C47" s="36" t="s">
        <v>102</v>
      </c>
      <c r="D47" s="28"/>
      <c r="E47" s="26">
        <v>13.8</v>
      </c>
      <c r="F47" s="1"/>
      <c r="G47" s="1" t="s">
        <v>93</v>
      </c>
      <c r="H47" s="21">
        <v>1600</v>
      </c>
    </row>
    <row r="48" spans="1:8">
      <c r="A48" s="32"/>
      <c r="B48" s="1" t="s">
        <v>89</v>
      </c>
      <c r="C48" s="18" t="s">
        <v>92</v>
      </c>
      <c r="D48" s="1"/>
      <c r="E48" s="26">
        <v>3000</v>
      </c>
      <c r="F48" s="1" t="s">
        <v>81</v>
      </c>
      <c r="G48" s="1" t="s">
        <v>93</v>
      </c>
      <c r="H48" s="21">
        <v>2400</v>
      </c>
    </row>
    <row r="49" spans="1:8">
      <c r="A49" s="1"/>
      <c r="B49" s="1"/>
      <c r="C49" s="1"/>
      <c r="D49" s="1"/>
      <c r="E49" s="16"/>
      <c r="F49" s="1"/>
      <c r="G49" s="1"/>
      <c r="H49" s="22">
        <f>SUM(H45:H48)</f>
        <v>5299</v>
      </c>
    </row>
    <row r="50" spans="1:8">
      <c r="A50" s="34" t="s">
        <v>64</v>
      </c>
      <c r="B50" s="11" t="s">
        <v>65</v>
      </c>
      <c r="C50" s="18" t="s">
        <v>82</v>
      </c>
      <c r="D50" s="1" t="s">
        <v>83</v>
      </c>
      <c r="E50" s="16">
        <v>799</v>
      </c>
      <c r="F50" s="1" t="s">
        <v>81</v>
      </c>
      <c r="G50" s="1">
        <v>4</v>
      </c>
      <c r="H50" s="21">
        <f t="shared" ref="H50:H55" si="1">E50*G50</f>
        <v>3196</v>
      </c>
    </row>
    <row r="51" spans="1:8">
      <c r="A51" s="32"/>
      <c r="B51" s="11" t="s">
        <v>86</v>
      </c>
      <c r="C51" s="17" t="s">
        <v>114</v>
      </c>
      <c r="D51" s="1"/>
      <c r="E51" s="16">
        <v>2500</v>
      </c>
      <c r="F51" s="1" t="s">
        <v>81</v>
      </c>
      <c r="G51" s="1">
        <v>1</v>
      </c>
      <c r="H51" s="21">
        <f t="shared" si="1"/>
        <v>2500</v>
      </c>
    </row>
    <row r="52" spans="1:8">
      <c r="A52" s="32"/>
      <c r="B52" s="11" t="s">
        <v>87</v>
      </c>
      <c r="C52" s="18" t="s">
        <v>115</v>
      </c>
      <c r="D52" s="1"/>
      <c r="E52" s="16">
        <v>3500</v>
      </c>
      <c r="F52" s="1" t="s">
        <v>81</v>
      </c>
      <c r="G52" s="1">
        <v>1</v>
      </c>
      <c r="H52" s="21">
        <f t="shared" si="1"/>
        <v>3500</v>
      </c>
    </row>
    <row r="53" spans="1:8">
      <c r="A53" s="32"/>
      <c r="B53" s="11" t="s">
        <v>88</v>
      </c>
      <c r="C53" s="18" t="s">
        <v>116</v>
      </c>
      <c r="D53" s="1"/>
      <c r="E53" s="16">
        <v>10800</v>
      </c>
      <c r="F53" s="1" t="s">
        <v>100</v>
      </c>
      <c r="G53" s="1">
        <v>1</v>
      </c>
      <c r="H53" s="21">
        <f t="shared" si="1"/>
        <v>10800</v>
      </c>
    </row>
    <row r="54" spans="1:8">
      <c r="A54" s="32"/>
      <c r="B54" s="14" t="s">
        <v>66</v>
      </c>
      <c r="C54" s="17" t="s">
        <v>109</v>
      </c>
      <c r="D54" s="1"/>
      <c r="E54" s="16">
        <v>8800</v>
      </c>
      <c r="F54" s="1" t="s">
        <v>100</v>
      </c>
      <c r="G54" s="1">
        <v>1</v>
      </c>
      <c r="H54" s="21">
        <f t="shared" si="1"/>
        <v>8800</v>
      </c>
    </row>
    <row r="55" spans="1:8">
      <c r="A55" s="32"/>
      <c r="B55" s="11" t="s">
        <v>98</v>
      </c>
      <c r="C55" s="17" t="s">
        <v>117</v>
      </c>
      <c r="D55" s="1"/>
      <c r="E55" s="1">
        <v>9000</v>
      </c>
      <c r="F55" s="1" t="s">
        <v>81</v>
      </c>
      <c r="G55" s="1">
        <v>1</v>
      </c>
      <c r="H55" s="21">
        <f t="shared" si="1"/>
        <v>9000</v>
      </c>
    </row>
    <row r="56" spans="1:8">
      <c r="H56" s="23">
        <f>SUM(H50:H55)</f>
        <v>37796</v>
      </c>
    </row>
    <row r="58" spans="1:8">
      <c r="F58" s="33" t="s">
        <v>91</v>
      </c>
      <c r="G58" s="33"/>
      <c r="H58" s="23">
        <f>H56+H49+H44+H39+H34+H28+H24+H13</f>
        <v>125203.23000000001</v>
      </c>
    </row>
  </sheetData>
  <mergeCells count="9">
    <mergeCell ref="A2:A12"/>
    <mergeCell ref="F58:G58"/>
    <mergeCell ref="A50:A55"/>
    <mergeCell ref="A14:A23"/>
    <mergeCell ref="A25:A27"/>
    <mergeCell ref="A40:A43"/>
    <mergeCell ref="A35:A38"/>
    <mergeCell ref="A29:A33"/>
    <mergeCell ref="A45:A48"/>
  </mergeCells>
  <phoneticPr fontId="1" type="noConversion"/>
  <hyperlinks>
    <hyperlink ref="C5" r:id="rId1"/>
    <hyperlink ref="C6" r:id="rId2"/>
    <hyperlink ref="C7" r:id="rId3"/>
    <hyperlink ref="C9" r:id="rId4"/>
    <hyperlink ref="C10" r:id="rId5"/>
    <hyperlink ref="C11" r:id="rId6"/>
    <hyperlink ref="C12" r:id="rId7"/>
    <hyperlink ref="C16" r:id="rId8"/>
    <hyperlink ref="C17" r:id="rId9"/>
    <hyperlink ref="C20" r:id="rId10"/>
    <hyperlink ref="C21" r:id="rId11"/>
    <hyperlink ref="C22" r:id="rId12"/>
    <hyperlink ref="C23" r:id="rId13"/>
    <hyperlink ref="C40" r:id="rId14"/>
    <hyperlink ref="C42" r:id="rId15"/>
    <hyperlink ref="C43" r:id="rId16"/>
    <hyperlink ref="C46" r:id="rId17"/>
    <hyperlink ref="C18" r:id="rId18"/>
    <hyperlink ref="C33" r:id="rId19"/>
    <hyperlink ref="C50" r:id="rId20"/>
    <hyperlink ref="C52" r:id="rId21"/>
    <hyperlink ref="C51" r:id="rId22"/>
    <hyperlink ref="C48" r:id="rId23"/>
    <hyperlink ref="C38" r:id="rId24"/>
    <hyperlink ref="C53" r:id="rId25"/>
    <hyperlink ref="C54" r:id="rId26"/>
    <hyperlink ref="C55" r:id="rId27"/>
    <hyperlink ref="C47" r:id="rId28"/>
    <hyperlink ref="C25" r:id="rId29"/>
    <hyperlink ref="C4" r:id="rId30"/>
    <hyperlink ref="C2" r:id="rId31"/>
    <hyperlink ref="C3" r:id="rId32"/>
    <hyperlink ref="C14" r:id="rId33"/>
    <hyperlink ref="C41" r:id="rId34"/>
    <hyperlink ref="C15" r:id="rId35"/>
    <hyperlink ref="C26" r:id="rId36"/>
    <hyperlink ref="C27" r:id="rId37"/>
    <hyperlink ref="C29" r:id="rId38"/>
    <hyperlink ref="C30" r:id="rId39"/>
    <hyperlink ref="C31" r:id="rId40"/>
    <hyperlink ref="C35" r:id="rId41"/>
    <hyperlink ref="C36" r:id="rId42"/>
    <hyperlink ref="C37" r:id="rId43"/>
  </hyperlinks>
  <pageMargins left="0.7" right="0.7" top="0.75" bottom="0.75" header="0.3" footer="0.3"/>
  <pageSetup paperSize="9" orientation="portrait" horizontalDpi="200" verticalDpi="200" r:id="rId4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2014-08-04T07:38:52Z</dcterms:modified>
</cp:coreProperties>
</file>